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tanczyk\Documents\01_ZAKUPY\02_PRZETARGI\PP_25_07_akcja_zima_2025-2026\"/>
    </mc:Choice>
  </mc:AlternateContent>
  <xr:revisionPtr revIDLastSave="0" documentId="13_ncr:1_{4E0C4A14-3756-494B-B504-E83517BB27C2}" xr6:coauthVersionLast="47" xr6:coauthVersionMax="47" xr10:uidLastSave="{00000000-0000-0000-0000-000000000000}"/>
  <bookViews>
    <workbookView xWindow="-110" yWindow="-110" windowWidth="25820" windowHeight="15500" xr2:uid="{647A38E8-22FC-420A-B80E-E3469090046B}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F34" i="1"/>
  <c r="F28" i="1"/>
  <c r="F32" i="1"/>
  <c r="F31" i="1"/>
  <c r="F30" i="1"/>
  <c r="F29" i="1"/>
  <c r="F27" i="1"/>
  <c r="C35" i="1"/>
  <c r="F33" i="1"/>
  <c r="F26" i="1"/>
  <c r="C22" i="1"/>
  <c r="H8" i="1"/>
  <c r="F35" i="1" l="1"/>
  <c r="H22" i="1"/>
  <c r="H38" i="1" s="1"/>
</calcChain>
</file>

<file path=xl/sharedStrings.xml><?xml version="1.0" encoding="utf-8"?>
<sst xmlns="http://schemas.openxmlformats.org/spreadsheetml/2006/main" count="49" uniqueCount="41">
  <si>
    <t>Załącznik nr 3</t>
  </si>
  <si>
    <t>FORMULARZ CENOWY</t>
  </si>
  <si>
    <t>WYKAZ POWIERZCHNI CHODNIKÓW PRZY BUDYNKACH ADMINISTROWANYCH PRZEZ PTBS</t>
  </si>
  <si>
    <t>I Odśnieżanie i zwalczanie gołoledzi:</t>
  </si>
  <si>
    <t>Adres</t>
  </si>
  <si>
    <r>
      <t>powierzchnia terenu m</t>
    </r>
    <r>
      <rPr>
        <vertAlign val="superscript"/>
        <sz val="10"/>
        <color theme="1"/>
        <rFont val="Liberation Sans"/>
        <charset val="238"/>
      </rPr>
      <t>2</t>
    </r>
  </si>
  <si>
    <r>
      <t>Cena brutto odśnieżenie zł/m</t>
    </r>
    <r>
      <rPr>
        <vertAlign val="superscript"/>
        <sz val="10"/>
        <color theme="1"/>
        <rFont val="Liberation Sans"/>
        <charset val="238"/>
      </rPr>
      <t>2</t>
    </r>
  </si>
  <si>
    <r>
      <t>Cena brutto likwidacja gołoledzi zł/m</t>
    </r>
    <r>
      <rPr>
        <vertAlign val="superscript"/>
        <sz val="10"/>
        <color theme="1"/>
        <rFont val="Liberation Sans"/>
        <charset val="238"/>
      </rPr>
      <t>2</t>
    </r>
  </si>
  <si>
    <t>Zakładana krotność odśnieżania</t>
  </si>
  <si>
    <t>Zakładana krotność likwidacji gołoledzi</t>
  </si>
  <si>
    <t>Ogółem cena brutto</t>
  </si>
  <si>
    <t>Pleszew, ul. Stefana Batorego 2ab i 2c</t>
  </si>
  <si>
    <t>Pleszew, ul. Sienkiewicza 35</t>
  </si>
  <si>
    <t>Pleszew, ul. B. Krzywoustego 2A</t>
  </si>
  <si>
    <t>Pleszew, ul. Kilińskiego 9</t>
  </si>
  <si>
    <t>Pleszew, ul. Krzyżowa 1</t>
  </si>
  <si>
    <t>Pleszew, ul. Malińska 3</t>
  </si>
  <si>
    <t>Pleszew, ul. Marszewska 40</t>
  </si>
  <si>
    <t>Pleszew, ul. Poznańska 16</t>
  </si>
  <si>
    <t>Pleszew, ul. Poznańska 32</t>
  </si>
  <si>
    <t>Pleszew, ul. Poznańska 55</t>
  </si>
  <si>
    <t>Pleszew, ul. Poznańska 63</t>
  </si>
  <si>
    <t>Pleszew, ul. Rynek 10 (od strony kościoła)</t>
  </si>
  <si>
    <t>Pleszew, ul. Sienkiewicza 40</t>
  </si>
  <si>
    <t>Razem</t>
  </si>
  <si>
    <t>-</t>
  </si>
  <si>
    <t>II Ustawienie pojemnika na piasek, uzupełnienie piasku:</t>
  </si>
  <si>
    <t>Cena brutto za najem pojemnika</t>
  </si>
  <si>
    <t>Cena brutto za uzupełnienie pojemnika</t>
  </si>
  <si>
    <t>Zakładana krotność uzupełniania pojemnika</t>
  </si>
  <si>
    <t>Pleszew, ul. Prokopowska 52</t>
  </si>
  <si>
    <t>Kowalew, ul. B. Chrobrego 36A</t>
  </si>
  <si>
    <t>CENA BRUTTO OGÓŁEM</t>
  </si>
  <si>
    <t>Karmin 16</t>
  </si>
  <si>
    <t>Karmin 20</t>
  </si>
  <si>
    <t>Karmin 8</t>
  </si>
  <si>
    <t>Brzezie, ul. Stawiszyńska 9</t>
  </si>
  <si>
    <t>Kuczków, ul. Osiedlowa 2,4,6,8</t>
  </si>
  <si>
    <t>Kuczków, ul. Pleszewska 7</t>
  </si>
  <si>
    <t>Pleszew, ul. Krzywa 1</t>
  </si>
  <si>
    <t>Kuczków, ul. Osiedlowa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</si>
</sst>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zł-415];[Red]&quot;-&quot;#,##0.00&quot; &quot;[$zł-415]"/>
  </numFmts>
  <fonts count="21">
    <font>
      <sz val="10"/>
      <color theme="1"/>
      <name val="Liberation Sans"/>
      <charset val="238"/>
    </font>
    <font>
      <sz val="10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i/>
      <sz val="16"/>
      <color theme="1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theme="1"/>
      <name val="Liberation Sans"/>
      <charset val="238"/>
    </font>
    <font>
      <b/>
      <sz val="9"/>
      <color theme="1"/>
      <name val="Liberation Sans"/>
      <charset val="238"/>
    </font>
    <font>
      <b/>
      <sz val="11"/>
      <color theme="1"/>
      <name val="Liberation Sans"/>
      <charset val="238"/>
    </font>
    <font>
      <b/>
      <sz val="8"/>
      <color theme="1"/>
      <name val="Liberation Sans"/>
      <charset val="238"/>
    </font>
    <font>
      <b/>
      <sz val="10"/>
      <color theme="1"/>
      <name val="Liberation Sans"/>
      <charset val="238"/>
    </font>
    <font>
      <vertAlign val="superscript"/>
      <sz val="10"/>
      <color theme="1"/>
      <name val="Liberation Sans"/>
      <charset val="238"/>
    </font>
    <font>
      <b/>
      <sz val="13"/>
      <color theme="1"/>
      <name val="Liberation Sans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2B2B2"/>
        <bgColor rgb="FFB2B2B2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>
      <alignment horizontal="center"/>
    </xf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164" fontId="14" fillId="0" borderId="0"/>
    <xf numFmtId="0" fontId="1" fillId="0" borderId="0"/>
    <xf numFmtId="0" fontId="1" fillId="0" borderId="0"/>
    <xf numFmtId="0" fontId="4" fillId="0" borderId="0"/>
  </cellStyleXfs>
  <cellXfs count="26">
    <xf numFmtId="0" fontId="0" fillId="0" borderId="0" xfId="0"/>
    <xf numFmtId="0" fontId="15" fillId="0" borderId="0" xfId="0" applyFont="1"/>
    <xf numFmtId="0" fontId="0" fillId="9" borderId="2" xfId="0" applyFill="1" applyBorder="1"/>
    <xf numFmtId="0" fontId="18" fillId="9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8" fillId="0" borderId="2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center"/>
    </xf>
    <xf numFmtId="164" fontId="18" fillId="0" borderId="2" xfId="0" applyNumberFormat="1" applyFont="1" applyBorder="1"/>
    <xf numFmtId="0" fontId="0" fillId="9" borderId="0" xfId="0" applyFill="1"/>
    <xf numFmtId="164" fontId="20" fillId="9" borderId="0" xfId="0" applyNumberFormat="1" applyFont="1" applyFill="1"/>
    <xf numFmtId="0" fontId="20" fillId="9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2" xfId="0" applyFont="1" applyBorder="1" applyAlignment="1">
      <alignment horizontal="left" vertical="center"/>
    </xf>
  </cellXfs>
  <cellStyles count="20">
    <cellStyle name="Accent" xfId="1" xr:uid="{74577DBC-D539-4EF8-A23D-0897A88BEC82}"/>
    <cellStyle name="Accent 1" xfId="2" xr:uid="{F41921B6-4371-4AAD-BE27-1BDE297099B1}"/>
    <cellStyle name="Accent 2" xfId="3" xr:uid="{DEE16A7E-6777-473A-A561-8202E1CC8A4C}"/>
    <cellStyle name="Accent 3" xfId="4" xr:uid="{B9583C0A-1E23-4EDD-910A-A30BDF42A207}"/>
    <cellStyle name="Bad" xfId="5" xr:uid="{3E452D6F-65E8-42FF-AAFB-8EDE8F03C2BA}"/>
    <cellStyle name="Error" xfId="6" xr:uid="{97C03EB2-F985-4B85-8C29-C2D0DECC0589}"/>
    <cellStyle name="Footnote" xfId="7" xr:uid="{D0FC4287-BF74-45A9-8E2F-751332869F61}"/>
    <cellStyle name="Good" xfId="8" xr:uid="{B1E76C04-09F0-4A2C-ABB7-739E7BA7136A}"/>
    <cellStyle name="Heading" xfId="9" xr:uid="{2717E01E-DCBA-45B3-8B20-CA2A5783FB80}"/>
    <cellStyle name="Heading 1" xfId="10" xr:uid="{DC23D0AE-3DAF-4469-ACB0-ADD769F99983}"/>
    <cellStyle name="Heading 2" xfId="11" xr:uid="{E1DE686D-F631-45B8-9630-1EC3EC9DC0E1}"/>
    <cellStyle name="Hyperlink" xfId="12" xr:uid="{9A94FF27-A5B4-494E-B8B5-4FDB077AF340}"/>
    <cellStyle name="Neutral" xfId="13" xr:uid="{610C9412-614B-4227-B023-A4749C744309}"/>
    <cellStyle name="Normalny" xfId="0" builtinId="0" customBuiltin="1"/>
    <cellStyle name="Note" xfId="14" xr:uid="{1FCF5F76-8421-4646-8A90-9FCEE7F365A1}"/>
    <cellStyle name="Result" xfId="15" xr:uid="{2E0A6679-5793-4991-BAEF-7536C6EBA67F}"/>
    <cellStyle name="Result2" xfId="16" xr:uid="{A05D600E-7578-49D0-969F-0137446C3483}"/>
    <cellStyle name="Status" xfId="17" xr:uid="{D762399C-F223-4A07-85AE-D167A18CFA7C}"/>
    <cellStyle name="Text" xfId="18" xr:uid="{336C57F3-743C-40EB-8625-7FAEA3D42732}"/>
    <cellStyle name="Warning" xfId="19" xr:uid="{6A98F712-1098-41B5-8B41-F921644234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E8A22-FB60-44B7-B13B-809E4A86AB00}">
  <sheetPr>
    <pageSetUpPr fitToPage="1"/>
  </sheetPr>
  <dimension ref="A1:H38"/>
  <sheetViews>
    <sheetView tabSelected="1" workbookViewId="0">
      <selection activeCell="C26" sqref="C26"/>
    </sheetView>
  </sheetViews>
  <sheetFormatPr defaultRowHeight="12.5"/>
  <cols>
    <col min="1" max="1" width="3.08984375" customWidth="1"/>
    <col min="2" max="2" width="36.08984375" customWidth="1"/>
    <col min="3" max="3" width="11.08984375" customWidth="1"/>
    <col min="4" max="4" width="12.36328125" customWidth="1"/>
    <col min="5" max="5" width="13.08984375" customWidth="1"/>
    <col min="6" max="8" width="13.7265625" customWidth="1"/>
  </cols>
  <sheetData>
    <row r="1" spans="1:8">
      <c r="H1" s="1" t="s">
        <v>0</v>
      </c>
    </row>
    <row r="2" spans="1:8" ht="14">
      <c r="B2" s="22" t="s">
        <v>1</v>
      </c>
      <c r="C2" s="22"/>
      <c r="D2" s="22"/>
      <c r="E2" s="22"/>
      <c r="F2" s="22"/>
      <c r="G2" s="22"/>
      <c r="H2" s="22"/>
    </row>
    <row r="3" spans="1:8">
      <c r="B3" s="23" t="s">
        <v>2</v>
      </c>
      <c r="C3" s="23"/>
      <c r="D3" s="23"/>
      <c r="E3" s="23"/>
      <c r="F3" s="23"/>
      <c r="G3" s="23"/>
      <c r="H3" s="23"/>
    </row>
    <row r="6" spans="1:8" ht="13">
      <c r="A6" s="24" t="s">
        <v>3</v>
      </c>
      <c r="B6" s="24"/>
      <c r="C6" s="24"/>
      <c r="D6" s="24"/>
      <c r="E6" s="24"/>
      <c r="F6" s="24"/>
      <c r="G6" s="24"/>
      <c r="H6" s="24"/>
    </row>
    <row r="7" spans="1:8" ht="42">
      <c r="A7" s="2"/>
      <c r="B7" s="3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</row>
    <row r="8" spans="1:8">
      <c r="A8" s="5">
        <v>1</v>
      </c>
      <c r="B8" s="6" t="s">
        <v>11</v>
      </c>
      <c r="C8" s="7">
        <v>161.80000000000001</v>
      </c>
      <c r="D8" s="8"/>
      <c r="E8" s="8"/>
      <c r="F8" s="9">
        <v>2</v>
      </c>
      <c r="G8" s="9">
        <v>4</v>
      </c>
      <c r="H8" s="10">
        <f>ROUND(C8*D8*F8,2)+ROUND(C8*E8*G8,2)</f>
        <v>0</v>
      </c>
    </row>
    <row r="9" spans="1:8">
      <c r="A9" s="5">
        <v>2</v>
      </c>
      <c r="B9" s="5" t="s">
        <v>12</v>
      </c>
      <c r="C9" s="11">
        <v>25.5</v>
      </c>
      <c r="D9" s="8"/>
      <c r="E9" s="8"/>
      <c r="F9" s="9">
        <v>2</v>
      </c>
      <c r="G9" s="9">
        <v>4</v>
      </c>
      <c r="H9" s="10">
        <f>ROUND(C9*D9*F9,2)+ROUND(C9*E9*G9,2)</f>
        <v>0</v>
      </c>
    </row>
    <row r="10" spans="1:8">
      <c r="A10" s="5">
        <v>3</v>
      </c>
      <c r="B10" s="5" t="s">
        <v>39</v>
      </c>
      <c r="C10" s="11">
        <v>42</v>
      </c>
      <c r="D10" s="8"/>
      <c r="E10" s="8"/>
      <c r="F10" s="9">
        <v>2</v>
      </c>
      <c r="G10" s="9">
        <v>4</v>
      </c>
      <c r="H10" s="10">
        <f t="shared" ref="H10:H21" si="0">ROUND(C10*D10*F10,2)+ROUND(C10*E10*G10,2)</f>
        <v>0</v>
      </c>
    </row>
    <row r="11" spans="1:8">
      <c r="A11" s="5">
        <v>4</v>
      </c>
      <c r="B11" s="5" t="s">
        <v>13</v>
      </c>
      <c r="C11" s="11">
        <v>197.75</v>
      </c>
      <c r="D11" s="8"/>
      <c r="E11" s="8"/>
      <c r="F11" s="9">
        <v>2</v>
      </c>
      <c r="G11" s="9">
        <v>4</v>
      </c>
      <c r="H11" s="10">
        <f t="shared" si="0"/>
        <v>0</v>
      </c>
    </row>
    <row r="12" spans="1:8">
      <c r="A12" s="5">
        <v>5</v>
      </c>
      <c r="B12" s="5" t="s">
        <v>14</v>
      </c>
      <c r="C12" s="11">
        <v>43</v>
      </c>
      <c r="D12" s="8"/>
      <c r="E12" s="8"/>
      <c r="F12" s="9">
        <v>2</v>
      </c>
      <c r="G12" s="9">
        <v>4</v>
      </c>
      <c r="H12" s="10">
        <f t="shared" si="0"/>
        <v>0</v>
      </c>
    </row>
    <row r="13" spans="1:8">
      <c r="A13" s="5">
        <v>6</v>
      </c>
      <c r="B13" s="5" t="s">
        <v>15</v>
      </c>
      <c r="C13" s="11">
        <v>28</v>
      </c>
      <c r="D13" s="8"/>
      <c r="E13" s="8"/>
      <c r="F13" s="9">
        <v>2</v>
      </c>
      <c r="G13" s="9">
        <v>4</v>
      </c>
      <c r="H13" s="10">
        <f t="shared" si="0"/>
        <v>0</v>
      </c>
    </row>
    <row r="14" spans="1:8">
      <c r="A14" s="5">
        <v>7</v>
      </c>
      <c r="B14" s="5" t="s">
        <v>16</v>
      </c>
      <c r="C14" s="11">
        <v>54</v>
      </c>
      <c r="D14" s="8"/>
      <c r="E14" s="8"/>
      <c r="F14" s="9">
        <v>2</v>
      </c>
      <c r="G14" s="9">
        <v>4</v>
      </c>
      <c r="H14" s="10">
        <f t="shared" si="0"/>
        <v>0</v>
      </c>
    </row>
    <row r="15" spans="1:8">
      <c r="A15" s="5">
        <v>8</v>
      </c>
      <c r="B15" s="5" t="s">
        <v>17</v>
      </c>
      <c r="C15" s="11">
        <v>212.1</v>
      </c>
      <c r="D15" s="8"/>
      <c r="E15" s="8"/>
      <c r="F15" s="9">
        <v>2</v>
      </c>
      <c r="G15" s="9">
        <v>4</v>
      </c>
      <c r="H15" s="10">
        <f t="shared" si="0"/>
        <v>0</v>
      </c>
    </row>
    <row r="16" spans="1:8">
      <c r="A16" s="5">
        <v>9</v>
      </c>
      <c r="B16" s="5" t="s">
        <v>18</v>
      </c>
      <c r="C16" s="11">
        <v>36.6</v>
      </c>
      <c r="D16" s="8"/>
      <c r="E16" s="8"/>
      <c r="F16" s="9">
        <v>2</v>
      </c>
      <c r="G16" s="9">
        <v>4</v>
      </c>
      <c r="H16" s="10">
        <f t="shared" si="0"/>
        <v>0</v>
      </c>
    </row>
    <row r="17" spans="1:8">
      <c r="A17" s="5">
        <v>10</v>
      </c>
      <c r="B17" s="5" t="s">
        <v>19</v>
      </c>
      <c r="C17" s="11">
        <v>64.8</v>
      </c>
      <c r="D17" s="8"/>
      <c r="E17" s="8"/>
      <c r="F17" s="9">
        <v>2</v>
      </c>
      <c r="G17" s="9">
        <v>4</v>
      </c>
      <c r="H17" s="10">
        <f t="shared" si="0"/>
        <v>0</v>
      </c>
    </row>
    <row r="18" spans="1:8">
      <c r="A18" s="5">
        <v>11</v>
      </c>
      <c r="B18" s="5" t="s">
        <v>20</v>
      </c>
      <c r="C18" s="11">
        <v>164</v>
      </c>
      <c r="D18" s="8"/>
      <c r="E18" s="8"/>
      <c r="F18" s="9">
        <v>2</v>
      </c>
      <c r="G18" s="9">
        <v>4</v>
      </c>
      <c r="H18" s="10">
        <f t="shared" si="0"/>
        <v>0</v>
      </c>
    </row>
    <row r="19" spans="1:8">
      <c r="A19" s="5">
        <v>12</v>
      </c>
      <c r="B19" s="5" t="s">
        <v>21</v>
      </c>
      <c r="C19" s="11">
        <v>93.1</v>
      </c>
      <c r="D19" s="8"/>
      <c r="E19" s="8"/>
      <c r="F19" s="9">
        <v>2</v>
      </c>
      <c r="G19" s="9">
        <v>4</v>
      </c>
      <c r="H19" s="10">
        <f t="shared" si="0"/>
        <v>0</v>
      </c>
    </row>
    <row r="20" spans="1:8">
      <c r="A20" s="5">
        <v>13</v>
      </c>
      <c r="B20" s="5" t="s">
        <v>22</v>
      </c>
      <c r="C20" s="11">
        <v>21.5</v>
      </c>
      <c r="D20" s="8"/>
      <c r="E20" s="8"/>
      <c r="F20" s="9">
        <v>2</v>
      </c>
      <c r="G20" s="9">
        <v>4</v>
      </c>
      <c r="H20" s="10">
        <f t="shared" si="0"/>
        <v>0</v>
      </c>
    </row>
    <row r="21" spans="1:8">
      <c r="A21" s="5">
        <v>14</v>
      </c>
      <c r="B21" s="5" t="s">
        <v>23</v>
      </c>
      <c r="C21" s="11">
        <v>28.8</v>
      </c>
      <c r="D21" s="8"/>
      <c r="E21" s="8"/>
      <c r="F21" s="9">
        <v>2</v>
      </c>
      <c r="G21" s="9">
        <v>4</v>
      </c>
      <c r="H21" s="10">
        <f t="shared" si="0"/>
        <v>0</v>
      </c>
    </row>
    <row r="22" spans="1:8" ht="13">
      <c r="A22" s="25" t="s">
        <v>24</v>
      </c>
      <c r="B22" s="25"/>
      <c r="C22" s="12">
        <f>SUM(C8:C21)</f>
        <v>1172.9499999999998</v>
      </c>
      <c r="D22" s="13" t="s">
        <v>25</v>
      </c>
      <c r="E22" s="13" t="s">
        <v>25</v>
      </c>
      <c r="F22" s="13" t="s">
        <v>25</v>
      </c>
      <c r="G22" s="13" t="s">
        <v>25</v>
      </c>
      <c r="H22" s="14">
        <f>SUM(H8:H21)</f>
        <v>0</v>
      </c>
    </row>
    <row r="24" spans="1:8" ht="13">
      <c r="A24" s="24" t="s">
        <v>26</v>
      </c>
      <c r="B24" s="24"/>
      <c r="C24" s="24"/>
      <c r="D24" s="24"/>
      <c r="E24" s="24"/>
    </row>
    <row r="25" spans="1:8" ht="42">
      <c r="A25" s="2"/>
      <c r="B25" s="3" t="s">
        <v>4</v>
      </c>
      <c r="C25" s="4" t="s">
        <v>27</v>
      </c>
      <c r="D25" s="4" t="s">
        <v>28</v>
      </c>
      <c r="E25" s="4" t="s">
        <v>29</v>
      </c>
      <c r="F25" s="4" t="s">
        <v>10</v>
      </c>
      <c r="H25" s="15"/>
    </row>
    <row r="26" spans="1:8">
      <c r="A26" s="5">
        <v>1</v>
      </c>
      <c r="B26" s="6" t="s">
        <v>36</v>
      </c>
      <c r="C26" s="7"/>
      <c r="D26" s="7"/>
      <c r="E26" s="9">
        <v>2</v>
      </c>
      <c r="F26" s="10">
        <f>ROUND(C26+D26*E26,2)</f>
        <v>0</v>
      </c>
      <c r="H26" s="16"/>
    </row>
    <row r="27" spans="1:8">
      <c r="A27" s="5">
        <v>2</v>
      </c>
      <c r="B27" s="6" t="s">
        <v>35</v>
      </c>
      <c r="C27" s="7"/>
      <c r="D27" s="7"/>
      <c r="E27" s="9">
        <v>2</v>
      </c>
      <c r="F27" s="10">
        <f t="shared" ref="F27:F32" si="1">ROUND(C27+D27*E27,2)</f>
        <v>0</v>
      </c>
      <c r="H27" s="16"/>
    </row>
    <row r="28" spans="1:8">
      <c r="A28" s="5">
        <v>3</v>
      </c>
      <c r="B28" s="6" t="s">
        <v>33</v>
      </c>
      <c r="C28" s="7"/>
      <c r="D28" s="7"/>
      <c r="E28" s="9">
        <v>2</v>
      </c>
      <c r="F28" s="10">
        <f t="shared" ref="F28" si="2">ROUND(C28+D28*E28,2)</f>
        <v>0</v>
      </c>
      <c r="H28" s="16"/>
    </row>
    <row r="29" spans="1:8">
      <c r="A29" s="5">
        <v>4</v>
      </c>
      <c r="B29" s="6" t="s">
        <v>34</v>
      </c>
      <c r="C29" s="7"/>
      <c r="D29" s="7"/>
      <c r="E29" s="9">
        <v>2</v>
      </c>
      <c r="F29" s="10">
        <f t="shared" si="1"/>
        <v>0</v>
      </c>
      <c r="H29" s="16"/>
    </row>
    <row r="30" spans="1:8">
      <c r="A30" s="5">
        <v>5</v>
      </c>
      <c r="B30" s="6" t="s">
        <v>37</v>
      </c>
      <c r="C30" s="7"/>
      <c r="D30" s="7"/>
      <c r="E30" s="9">
        <v>2</v>
      </c>
      <c r="F30" s="10">
        <f t="shared" si="1"/>
        <v>0</v>
      </c>
      <c r="H30" s="16"/>
    </row>
    <row r="31" spans="1:8">
      <c r="A31" s="5">
        <v>6</v>
      </c>
      <c r="B31" s="6" t="s">
        <v>40</v>
      </c>
      <c r="C31" s="7"/>
      <c r="D31" s="7"/>
      <c r="E31" s="9">
        <v>2</v>
      </c>
      <c r="F31" s="10">
        <f t="shared" si="1"/>
        <v>0</v>
      </c>
      <c r="H31" s="16"/>
    </row>
    <row r="32" spans="1:8">
      <c r="A32" s="5">
        <v>7</v>
      </c>
      <c r="B32" s="6" t="s">
        <v>38</v>
      </c>
      <c r="C32" s="7"/>
      <c r="D32" s="7"/>
      <c r="E32" s="9">
        <v>2</v>
      </c>
      <c r="F32" s="10">
        <f t="shared" si="1"/>
        <v>0</v>
      </c>
      <c r="H32" s="16"/>
    </row>
    <row r="33" spans="1:8">
      <c r="A33" s="5">
        <v>8</v>
      </c>
      <c r="B33" s="5" t="s">
        <v>31</v>
      </c>
      <c r="C33" s="7"/>
      <c r="D33" s="7"/>
      <c r="E33" s="9">
        <v>2</v>
      </c>
      <c r="F33" s="10">
        <f>ROUND(C33+D33*E33,2)</f>
        <v>0</v>
      </c>
      <c r="H33" s="16"/>
    </row>
    <row r="34" spans="1:8">
      <c r="A34" s="5">
        <v>9</v>
      </c>
      <c r="B34" s="6" t="s">
        <v>30</v>
      </c>
      <c r="C34" s="7"/>
      <c r="D34" s="7"/>
      <c r="E34" s="9">
        <v>2</v>
      </c>
      <c r="F34" s="10">
        <f t="shared" ref="F34" si="3">ROUND(C34+D34*E34,2)</f>
        <v>0</v>
      </c>
      <c r="H34" s="16"/>
    </row>
    <row r="35" spans="1:8" ht="13">
      <c r="A35" s="25" t="s">
        <v>24</v>
      </c>
      <c r="B35" s="25"/>
      <c r="C35" s="11">
        <f>SUM(C26:C26)</f>
        <v>0</v>
      </c>
      <c r="D35" s="17" t="s">
        <v>25</v>
      </c>
      <c r="E35" s="17" t="s">
        <v>25</v>
      </c>
      <c r="F35" s="18">
        <f>SUM(F26:F34)</f>
        <v>0</v>
      </c>
    </row>
    <row r="38" spans="1:8" ht="16.5">
      <c r="A38" s="21" t="s">
        <v>32</v>
      </c>
      <c r="B38" s="21"/>
      <c r="C38" s="21"/>
      <c r="D38" s="21"/>
      <c r="E38" s="21"/>
      <c r="F38" s="19"/>
      <c r="G38" s="19"/>
      <c r="H38" s="20">
        <f>H22+F35</f>
        <v>0</v>
      </c>
    </row>
  </sheetData>
  <mergeCells count="7">
    <mergeCell ref="A38:E38"/>
    <mergeCell ref="B2:H2"/>
    <mergeCell ref="B3:H3"/>
    <mergeCell ref="A6:H6"/>
    <mergeCell ref="A22:B22"/>
    <mergeCell ref="A24:E24"/>
    <mergeCell ref="A35:B35"/>
  </mergeCells>
  <pageMargins left="0.7" right="0.7" top="0.75" bottom="0.75" header="0.3" footer="0.3"/>
  <pageSetup paperSize="9" scale="90" pageOrder="overThenDown" orientation="landscape" useFirstPageNumber="1" r:id="rId1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AStanczyk</dc:creator>
  <cp:lastModifiedBy>AStanczyk</cp:lastModifiedBy>
  <cp:revision>18</cp:revision>
  <cp:lastPrinted>2025-10-15T06:34:10Z</cp:lastPrinted>
  <dcterms:created xsi:type="dcterms:W3CDTF">2021-11-03T09:43:48Z</dcterms:created>
  <dcterms:modified xsi:type="dcterms:W3CDTF">2025-10-15T06:34:13Z</dcterms:modified>
</cp:coreProperties>
</file>